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"/>
    </mc:Choice>
  </mc:AlternateContent>
  <bookViews>
    <workbookView xWindow="360" yWindow="555" windowWidth="14955" windowHeight="5460"/>
  </bookViews>
  <sheets>
    <sheet name="16αρι" sheetId="12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B9" i="12" l="1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</calcChain>
</file>

<file path=xl/sharedStrings.xml><?xml version="1.0" encoding="utf-8"?>
<sst xmlns="http://schemas.openxmlformats.org/spreadsheetml/2006/main" count="70" uniqueCount="54">
  <si>
    <t>α/α</t>
  </si>
  <si>
    <t>Pts</t>
  </si>
  <si>
    <t>Α.Μ.</t>
  </si>
  <si>
    <t>Ονοματεπώνυμο</t>
  </si>
  <si>
    <t>Σύλλογος</t>
  </si>
  <si>
    <t>w</t>
  </si>
  <si>
    <t>ΚΩΝΣΤΑΣ ΛΟΥΚΑΣ</t>
  </si>
  <si>
    <t>Α.Ο.ΠΕΥΚΗΣ TIE BREAK</t>
  </si>
  <si>
    <t>ΣΤΑΦΥΛΟΠΑΤΗΣ ΣΥΜΕΩΝ</t>
  </si>
  <si>
    <t>Α.Ο.ΚΗΦΙΣΙΑΣ</t>
  </si>
  <si>
    <t>ΟΙΚΟΝΟΜΟΥ ΘΕΟΔΩΡΟΣ</t>
  </si>
  <si>
    <t>Ο.Α.ΧΟΛΑΡΓΟΥ</t>
  </si>
  <si>
    <t>ΠΑΠΑΧΡΗΣΤΟΥ ΧΡΗΣΤΟΣ</t>
  </si>
  <si>
    <t>Α.Ο.Α.ΑΛΕΞΑΝΔΟΣ Β'</t>
  </si>
  <si>
    <t>ΤΣΑΛΟΣ ΣΠΥΡΙΔΩΝ</t>
  </si>
  <si>
    <t>Α.Σ.ΚΟΛΛΕΓΙΟΥ ΝΤΕΡΗ</t>
  </si>
  <si>
    <t>ΣΑΚΚΑΣ ΓΙΑΝΝΗΣ</t>
  </si>
  <si>
    <t>Α.Ο.Α.ΧΑΪΔΑΡΙΟΥ</t>
  </si>
  <si>
    <t>ΤΑΥΡΙΔΑΚΗΣ ΚΩΝΣΤΑΝΤΙΝΟΣ</t>
  </si>
  <si>
    <t>Ο.Α.ΑΘΗΝΩΝ</t>
  </si>
  <si>
    <t>ΠΑΠΑΖΗΚΟΣ ΠΑΥΛΟΣ</t>
  </si>
  <si>
    <t>ΒΑΣΙΛΑΚΑΚΟΣ ΠΑΝΑΓΙΩΤΗΣ</t>
  </si>
  <si>
    <t xml:space="preserve">Γ.Ο.ΠΕΡΙΣΤΕΡΙΟΥ Γ.ΠΑΛ </t>
  </si>
  <si>
    <t>ΜΙΧΟΣ ΝΙΚΟΛΑΟΣ</t>
  </si>
  <si>
    <t>Α.Ο.Α.ΦΙΛΟΘΕΗΣ</t>
  </si>
  <si>
    <t>ΠΑΠΑΝΙΚΟΛΑΟΥ ΠΑΝΑΓΙΩΤΗΣ</t>
  </si>
  <si>
    <t>Ο.Α.ΑΓΙΑ ΠΑΡΑΣΚΕΥΗ</t>
  </si>
  <si>
    <t>ΜΑΛΑΒΑΖΟΣ ΑΝΤΩΝΗΣ</t>
  </si>
  <si>
    <t>ΧΟΛΕΒΑΣ ΑΝΤΩΝΗΣ</t>
  </si>
  <si>
    <t>Α.Ε.ΠΟΡΤΟ ΡΑΦΤΗ</t>
  </si>
  <si>
    <t>ΣΤΑΜΟΥΛΗΣ ΜΑΡΙΟΣ</t>
  </si>
  <si>
    <t>bye</t>
  </si>
  <si>
    <t>ΤΖΙΤΖΙΜΙΚΑΣ ΓΕΩΡΓΙΟΣ</t>
  </si>
  <si>
    <t>ΣΤΑΦΥΛΟΠΑΤΗΣ</t>
  </si>
  <si>
    <t>41 53</t>
  </si>
  <si>
    <t>ΠΑΠΑΧΡΗΣΤΟΥ</t>
  </si>
  <si>
    <t>45(4) 42 74</t>
  </si>
  <si>
    <t>ΣΑΚΚΑΣ</t>
  </si>
  <si>
    <t>40 41</t>
  </si>
  <si>
    <t>ΠΑΠΑΖΗΚΟΣ</t>
  </si>
  <si>
    <t>ΜΙΧΟΣ</t>
  </si>
  <si>
    <t>41 41</t>
  </si>
  <si>
    <t>ΜΑΛΑΒΑΖΟΣ</t>
  </si>
  <si>
    <t>ΣΤΑΜΟΥΛΗΣ</t>
  </si>
  <si>
    <t>54(4) 40</t>
  </si>
  <si>
    <t>ΤΖΙΤΖΙΜΙΚΑΣ</t>
  </si>
  <si>
    <t>54(3) 40</t>
  </si>
  <si>
    <t>40 40</t>
  </si>
  <si>
    <t>41 40</t>
  </si>
  <si>
    <t>42 40</t>
  </si>
  <si>
    <t>1ο ΟPEN ΠΡΩΤΑΘΛΗΜΑ Α-Κ 10 ΕΤΩΝ ΠΡΑΣΙΝΟ ΕΠΙΠΕΔΟ</t>
  </si>
  <si>
    <t>Ημερομηνία:  18-19/2/2017 &amp; 25-26/2/2017</t>
  </si>
  <si>
    <t xml:space="preserve">ΚΑΤΗΓΟΡΙΑ :  Α10 </t>
  </si>
  <si>
    <t>Η' ΕΝΩΣΗ - ΟΜΙΛΟΣ ΑΝΤΙΣΦΑΙΡΙΣΗΣ ΑΓΙΑΣ ΠΑΡΑΣΚΕΥΗΣ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</si>
</sst>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161"/>
    </font>
    <font>
      <sz val="8"/>
      <name val="Arial"/>
      <family val="2"/>
      <charset val="161"/>
    </font>
    <font>
      <sz val="6"/>
      <color indexed="55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8"/>
      <color indexed="12"/>
      <name val="Arial"/>
      <family val="2"/>
      <charset val="161"/>
    </font>
    <font>
      <sz val="8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b/>
      <i/>
      <u/>
      <sz val="7"/>
      <name val="Arial"/>
      <family val="2"/>
      <charset val="161"/>
    </font>
    <font>
      <i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sz val="9"/>
      <name val="Arial"/>
      <family val="2"/>
      <charset val="161"/>
    </font>
    <font>
      <sz val="13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color indexed="23"/>
      <name val="Arial"/>
      <family val="2"/>
      <charset val="161"/>
    </font>
    <font>
      <i/>
      <sz val="7"/>
      <color indexed="23"/>
      <name val="Arial"/>
      <family val="2"/>
      <charset val="161"/>
    </font>
    <font>
      <b/>
      <sz val="12"/>
      <color indexed="0"/>
      <name val="Arial"/>
      <family val="2"/>
      <charset val="161"/>
    </font>
    <font>
      <b/>
      <sz val="12"/>
      <color indexed="8"/>
      <name val="Arial"/>
      <family val="2"/>
      <charset val="161"/>
    </font>
    <font>
      <b/>
      <sz val="12"/>
      <name val="Arial"/>
      <family val="2"/>
      <charset val="161"/>
    </font>
    <font>
      <sz val="12"/>
      <color indexed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quotePrefix="1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4" fillId="0" borderId="0" xfId="0" quotePrefix="1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2" fillId="0" borderId="0" xfId="0" quotePrefix="1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1" fillId="0" borderId="0" xfId="0" quotePrefix="1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16" fontId="1" fillId="0" borderId="4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</cellXfs>
  <cellStyles count="2">
    <cellStyle name="Normal 2" xfId="1"/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MASTER_K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rawPrep"/>
      <sheetName val="MAST_KT"/>
      <sheetName val="PrgPrep"/>
      <sheetName val="Day1"/>
      <sheetName val="Day2"/>
      <sheetName val="MyProgram"/>
      <sheetName val="DrawPoints"/>
      <sheetName val="tmp"/>
      <sheetName val="tmpRankings"/>
    </sheetNames>
    <sheetDataSet>
      <sheetData sheetId="0" refreshError="1"/>
      <sheetData sheetId="1" refreshError="1">
        <row r="3">
          <cell r="A3">
            <v>1</v>
          </cell>
          <cell r="C3">
            <v>1</v>
          </cell>
          <cell r="D3" t="str">
            <v>ΓΙΑΚΟΥΠΟΒΙΤΣ ΑΛΕΞΑΝΔΡΟΣ</v>
          </cell>
          <cell r="E3">
            <v>100</v>
          </cell>
        </row>
        <row r="4">
          <cell r="A4">
            <v>2</v>
          </cell>
          <cell r="C4">
            <v>2</v>
          </cell>
          <cell r="D4" t="str">
            <v>ΑΓΓΕΛΙΝΟΣ ΘΟΔΩΡΗΣ</v>
          </cell>
          <cell r="E4">
            <v>90</v>
          </cell>
        </row>
        <row r="5">
          <cell r="A5">
            <v>3</v>
          </cell>
          <cell r="C5">
            <v>3</v>
          </cell>
          <cell r="D5" t="str">
            <v>ΚΑΠΟΓΙΑΝΝΗΣ ΧΑΡΗΣ</v>
          </cell>
          <cell r="E5">
            <v>80</v>
          </cell>
        </row>
        <row r="6">
          <cell r="A6">
            <v>4</v>
          </cell>
          <cell r="C6">
            <v>4</v>
          </cell>
          <cell r="D6" t="str">
            <v>ΓΕΜΟΥΧΙΔΗΣ ΠΑΡΙΣ</v>
          </cell>
          <cell r="E6">
            <v>70</v>
          </cell>
        </row>
        <row r="7">
          <cell r="A7">
            <v>5</v>
          </cell>
          <cell r="C7">
            <v>5</v>
          </cell>
          <cell r="D7" t="str">
            <v>ΚΟΚΚΟΤΑΣ ΝΙΚΟΣ</v>
          </cell>
          <cell r="E7">
            <v>60</v>
          </cell>
        </row>
        <row r="8">
          <cell r="A8">
            <v>6</v>
          </cell>
          <cell r="C8">
            <v>6</v>
          </cell>
          <cell r="D8" t="str">
            <v>ΣΙΔΕΡΑΚΟΣ ΑΛΕΞΑΝΔΡΟΣ</v>
          </cell>
          <cell r="E8">
            <v>50</v>
          </cell>
        </row>
        <row r="9">
          <cell r="A9">
            <v>7</v>
          </cell>
          <cell r="C9">
            <v>7</v>
          </cell>
          <cell r="D9" t="str">
            <v>ΡΟΒΑΣ ΝΙΚΟΣ</v>
          </cell>
          <cell r="E9">
            <v>40</v>
          </cell>
        </row>
        <row r="10">
          <cell r="A10">
            <v>8</v>
          </cell>
          <cell r="C10">
            <v>8</v>
          </cell>
          <cell r="D10" t="str">
            <v>ΠΑΠΑΧΡΙΣΤΟΠΟΥΛΟΣ ΦΙΛΙΠΠΟΣ</v>
          </cell>
          <cell r="E10">
            <v>30</v>
          </cell>
        </row>
        <row r="11">
          <cell r="A11">
            <v>9</v>
          </cell>
          <cell r="C11">
            <v>9</v>
          </cell>
          <cell r="D11" t="str">
            <v>Q</v>
          </cell>
        </row>
        <row r="12">
          <cell r="A12">
            <v>10</v>
          </cell>
          <cell r="C12">
            <v>10</v>
          </cell>
          <cell r="D12" t="str">
            <v>Q</v>
          </cell>
        </row>
        <row r="13">
          <cell r="A13">
            <v>11</v>
          </cell>
          <cell r="C13">
            <v>11</v>
          </cell>
          <cell r="D13" t="str">
            <v>Q</v>
          </cell>
        </row>
        <row r="14">
          <cell r="A14">
            <v>12</v>
          </cell>
          <cell r="C14">
            <v>12</v>
          </cell>
          <cell r="D14" t="str">
            <v>Q</v>
          </cell>
        </row>
        <row r="15">
          <cell r="A15">
            <v>13</v>
          </cell>
          <cell r="C15">
            <v>13</v>
          </cell>
          <cell r="D15" t="str">
            <v>Q</v>
          </cell>
        </row>
        <row r="16">
          <cell r="A16">
            <v>14</v>
          </cell>
          <cell r="C16">
            <v>14</v>
          </cell>
          <cell r="D16" t="str">
            <v>Q</v>
          </cell>
        </row>
        <row r="17">
          <cell r="A17">
            <v>15</v>
          </cell>
          <cell r="C17">
            <v>15</v>
          </cell>
          <cell r="D17" t="str">
            <v>Q</v>
          </cell>
        </row>
        <row r="18">
          <cell r="A18">
            <v>16</v>
          </cell>
          <cell r="C18">
            <v>16</v>
          </cell>
          <cell r="D18" t="str">
            <v>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115" zoomScaleNormal="115" workbookViewId="0">
      <selection activeCell="AB23" sqref="AB23"/>
    </sheetView>
  </sheetViews>
  <sheetFormatPr defaultColWidth="5.140625" defaultRowHeight="11.25" x14ac:dyDescent="0.2"/>
  <cols>
    <col min="1" max="1" width="2.42578125" style="42" bestFit="1" customWidth="1"/>
    <col min="2" max="2" width="3.28515625" style="5" hidden="1" customWidth="1"/>
    <col min="3" max="3" width="4.7109375" style="4" hidden="1" customWidth="1"/>
    <col min="4" max="4" width="34.5703125" style="42" customWidth="1"/>
    <col min="5" max="5" width="18.5703125" style="42" bestFit="1" customWidth="1"/>
    <col min="6" max="6" width="1.5703125" style="50" bestFit="1" customWidth="1"/>
    <col min="7" max="7" width="17.140625" style="42" customWidth="1"/>
    <col min="8" max="8" width="2.140625" style="28" bestFit="1" customWidth="1"/>
    <col min="9" max="9" width="13.28515625" style="42" bestFit="1" customWidth="1"/>
    <col min="10" max="10" width="2" style="28" customWidth="1"/>
    <col min="11" max="11" width="13.28515625" style="46" bestFit="1" customWidth="1"/>
    <col min="12" max="12" width="1.5703125" style="24" customWidth="1"/>
    <col min="13" max="13" width="13.140625" style="46" customWidth="1"/>
    <col min="14" max="14" width="5.140625" style="46" customWidth="1"/>
    <col min="15" max="16384" width="5.140625" style="42"/>
  </cols>
  <sheetData>
    <row r="1" spans="1:14" ht="23.25" customHeight="1" x14ac:dyDescent="0.2">
      <c r="A1" s="78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ht="16.5" customHeight="1" x14ac:dyDescent="0.2">
      <c r="A2" s="78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s="39" customFormat="1" ht="18" customHeight="1" x14ac:dyDescent="0.2">
      <c r="A3" s="80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4" s="40" customFormat="1" ht="16.5" customHeight="1" x14ac:dyDescent="0.2">
      <c r="A4" s="81" t="s">
        <v>51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41"/>
    </row>
    <row r="5" spans="1:14" s="40" customFormat="1" ht="12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41"/>
    </row>
    <row r="6" spans="1:14" s="40" customFormat="1" ht="12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41"/>
    </row>
    <row r="7" spans="1:14" x14ac:dyDescent="0.2">
      <c r="D7" s="76">
        <v>16</v>
      </c>
      <c r="E7" s="76"/>
      <c r="F7" s="43"/>
      <c r="G7" s="6">
        <v>8</v>
      </c>
      <c r="H7" s="44"/>
      <c r="I7" s="6">
        <v>4</v>
      </c>
      <c r="J7" s="44"/>
      <c r="K7" s="7">
        <v>2</v>
      </c>
      <c r="L7" s="45"/>
      <c r="M7" s="7" t="s">
        <v>5</v>
      </c>
    </row>
    <row r="8" spans="1:14" s="5" customFormat="1" x14ac:dyDescent="0.2">
      <c r="A8" s="8" t="s">
        <v>0</v>
      </c>
      <c r="B8" s="8" t="s">
        <v>1</v>
      </c>
      <c r="C8" s="8" t="s">
        <v>2</v>
      </c>
      <c r="D8" s="68" t="s">
        <v>3</v>
      </c>
      <c r="E8" s="47" t="s">
        <v>4</v>
      </c>
      <c r="F8" s="3"/>
      <c r="H8" s="48"/>
      <c r="J8" s="48"/>
      <c r="K8" s="30"/>
      <c r="L8" s="49"/>
      <c r="M8" s="30"/>
      <c r="N8" s="30"/>
    </row>
    <row r="9" spans="1:14" ht="12.75" customHeight="1" x14ac:dyDescent="0.2">
      <c r="A9" s="9">
        <v>1</v>
      </c>
      <c r="B9" s="10" t="e">
        <f>IF(#REF!&gt;0,VLOOKUP(#REF!,[1]DrawPrep!$A$3:$H$18,5,FALSE),0)</f>
        <v>#REF!</v>
      </c>
      <c r="C9" s="11" t="e">
        <f>IF(#REF!&gt;0,VLOOKUP(#REF!,[1]DrawPrep!$A$3:$H$18,3,FALSE),0)</f>
        <v>#REF!</v>
      </c>
      <c r="D9" s="69" t="s">
        <v>6</v>
      </c>
      <c r="E9" s="17" t="s">
        <v>7</v>
      </c>
      <c r="F9" s="62"/>
      <c r="G9" s="12" t="s">
        <v>33</v>
      </c>
      <c r="H9" s="24"/>
      <c r="I9" s="1"/>
      <c r="K9" s="1"/>
      <c r="M9" s="1"/>
    </row>
    <row r="10" spans="1:14" ht="12.75" customHeight="1" x14ac:dyDescent="0.2">
      <c r="A10" s="13">
        <v>2</v>
      </c>
      <c r="B10" s="14" t="e">
        <f>IF(NOT(#REF!="-"),VLOOKUP(#REF!,[1]DrawPrep!$A$3:$H$18,5,FALSE),0)</f>
        <v>#REF!</v>
      </c>
      <c r="C10" s="14" t="e">
        <f>IF(NOT(#REF!="-"),VLOOKUP(#REF!,[1]DrawPrep!$A$3:$H$18,3,FALSE),0)</f>
        <v>#REF!</v>
      </c>
      <c r="D10" s="70" t="s">
        <v>8</v>
      </c>
      <c r="E10" s="15" t="s">
        <v>9</v>
      </c>
      <c r="F10" s="16"/>
      <c r="G10" s="17" t="s">
        <v>34</v>
      </c>
      <c r="H10" s="62"/>
      <c r="I10" s="12" t="s">
        <v>33</v>
      </c>
      <c r="J10" s="24"/>
      <c r="K10" s="1"/>
      <c r="M10" s="1"/>
    </row>
    <row r="11" spans="1:14" ht="12.75" customHeight="1" x14ac:dyDescent="0.2">
      <c r="A11" s="18">
        <v>3</v>
      </c>
      <c r="B11" s="19" t="e">
        <f>IF(#REF!&gt;0,VLOOKUP(#REF!,[1]DrawPrep!$A$3:$H$18,5,FALSE),0)</f>
        <v>#REF!</v>
      </c>
      <c r="C11" s="19" t="e">
        <f>IF(#REF!&gt;0,VLOOKUP(#REF!,[1]DrawPrep!$A$3:$H$18,3,FALSE),0)</f>
        <v>#REF!</v>
      </c>
      <c r="D11" s="71" t="s">
        <v>10</v>
      </c>
      <c r="E11" s="20" t="s">
        <v>11</v>
      </c>
      <c r="F11" s="62"/>
      <c r="G11" s="12" t="s">
        <v>35</v>
      </c>
      <c r="H11" s="16"/>
      <c r="I11" s="17" t="s">
        <v>38</v>
      </c>
      <c r="J11" s="24"/>
      <c r="K11" s="1"/>
      <c r="M11" s="1"/>
    </row>
    <row r="12" spans="1:14" ht="12.75" customHeight="1" x14ac:dyDescent="0.2">
      <c r="A12" s="21">
        <v>4</v>
      </c>
      <c r="B12" s="22" t="e">
        <f>IF(NOT(#REF!="-"),VLOOKUP(#REF!,[1]DrawPrep!$A$3:$H$18,5,FALSE),0)</f>
        <v>#REF!</v>
      </c>
      <c r="C12" s="22" t="e">
        <f>IF(NOT(#REF!="-"),VLOOKUP(#REF!,[1]DrawPrep!$A$3:$H$18,3,FALSE),0)</f>
        <v>#REF!</v>
      </c>
      <c r="D12" s="72" t="s">
        <v>12</v>
      </c>
      <c r="E12" s="23" t="s">
        <v>13</v>
      </c>
      <c r="F12" s="16"/>
      <c r="G12" s="2" t="s">
        <v>36</v>
      </c>
      <c r="H12" s="24"/>
      <c r="I12" s="25"/>
      <c r="J12" s="63"/>
      <c r="K12" s="12" t="s">
        <v>37</v>
      </c>
      <c r="M12" s="1"/>
    </row>
    <row r="13" spans="1:14" ht="12.75" customHeight="1" x14ac:dyDescent="0.2">
      <c r="A13" s="9">
        <v>5</v>
      </c>
      <c r="B13" s="10" t="e">
        <f>IF(#REF!&gt;0,VLOOKUP(#REF!,[1]DrawPrep!$A$3:$H$18,5,FALSE),0)</f>
        <v>#REF!</v>
      </c>
      <c r="C13" s="11" t="e">
        <f>IF(#REF!&gt;0,VLOOKUP(#REF!,[1]DrawPrep!$A$3:$H$18,3,FALSE),0)</f>
        <v>#REF!</v>
      </c>
      <c r="D13" s="73" t="s">
        <v>14</v>
      </c>
      <c r="E13" s="17" t="s">
        <v>15</v>
      </c>
      <c r="F13" s="33"/>
      <c r="G13" s="12" t="s">
        <v>37</v>
      </c>
      <c r="H13" s="24"/>
      <c r="I13" s="25"/>
      <c r="J13" s="24"/>
      <c r="K13" s="17" t="s">
        <v>41</v>
      </c>
      <c r="M13" s="1"/>
    </row>
    <row r="14" spans="1:14" ht="12.75" customHeight="1" x14ac:dyDescent="0.2">
      <c r="A14" s="13">
        <v>6</v>
      </c>
      <c r="B14" s="14" t="e">
        <f>IF(NOT(#REF!="-"),VLOOKUP(#REF!,[1]DrawPrep!$A$3:$H$18,5,FALSE),0)</f>
        <v>#REF!</v>
      </c>
      <c r="C14" s="14" t="e">
        <f>IF(NOT(#REF!="-"),VLOOKUP(#REF!,[1]DrawPrep!$A$3:$H$18,3,FALSE),0)</f>
        <v>#REF!</v>
      </c>
      <c r="D14" s="70" t="s">
        <v>16</v>
      </c>
      <c r="E14" s="67" t="s">
        <v>17</v>
      </c>
      <c r="F14" s="16"/>
      <c r="G14" s="17" t="s">
        <v>38</v>
      </c>
      <c r="H14" s="62"/>
      <c r="I14" s="12" t="s">
        <v>37</v>
      </c>
      <c r="J14" s="34"/>
      <c r="K14" s="25"/>
      <c r="M14" s="1"/>
    </row>
    <row r="15" spans="1:14" ht="12.75" customHeight="1" x14ac:dyDescent="0.2">
      <c r="A15" s="18">
        <v>7</v>
      </c>
      <c r="B15" s="19" t="e">
        <f>IF(NOT(#REF!="-"),VLOOKUP(#REF!,[1]DrawPrep!$A$3:$H$18,5,FALSE),0)</f>
        <v>#REF!</v>
      </c>
      <c r="C15" s="19" t="e">
        <f>IF(NOT(#REF!="-"),VLOOKUP(#REF!,[1]DrawPrep!$A$3:$H$18,3,FALSE),0)</f>
        <v>#REF!</v>
      </c>
      <c r="D15" s="74" t="s">
        <v>18</v>
      </c>
      <c r="E15" s="20" t="s">
        <v>19</v>
      </c>
      <c r="F15" s="62"/>
      <c r="G15" s="12" t="s">
        <v>39</v>
      </c>
      <c r="H15" s="16"/>
      <c r="I15" s="26" t="s">
        <v>46</v>
      </c>
      <c r="J15" s="24"/>
      <c r="K15" s="25"/>
      <c r="M15" s="1"/>
    </row>
    <row r="16" spans="1:14" ht="12.75" customHeight="1" x14ac:dyDescent="0.2">
      <c r="A16" s="21">
        <v>8</v>
      </c>
      <c r="B16" s="22" t="e">
        <f>IF(#REF!&gt;0,VLOOKUP(#REF!,[1]DrawPrep!$A$3:$H$18,5,FALSE),0)</f>
        <v>#REF!</v>
      </c>
      <c r="C16" s="22" t="e">
        <f>IF(#REF!&gt;0,VLOOKUP(#REF!,[1]DrawPrep!$A$3:$H$18,3,FALSE),0)</f>
        <v>#REF!</v>
      </c>
      <c r="D16" s="72" t="s">
        <v>20</v>
      </c>
      <c r="E16" s="23" t="s">
        <v>19</v>
      </c>
      <c r="F16" s="16"/>
      <c r="G16" s="26" t="s">
        <v>38</v>
      </c>
      <c r="I16" s="1"/>
      <c r="K16" s="25"/>
      <c r="L16" s="62"/>
      <c r="M16" s="12" t="s">
        <v>37</v>
      </c>
    </row>
    <row r="17" spans="1:14" ht="12.75" customHeight="1" x14ac:dyDescent="0.2">
      <c r="A17" s="29">
        <v>9</v>
      </c>
      <c r="B17" s="30" t="e">
        <f>IF(#REF!&gt;0,VLOOKUP(#REF!,[1]DrawPrep!$A$3:$H$18,5,FALSE),0)</f>
        <v>#REF!</v>
      </c>
      <c r="C17" s="31" t="e">
        <f>IF(#REF!&gt;0,VLOOKUP(#REF!,[1]DrawPrep!$A$3:$H$18,3,FALSE),0)</f>
        <v>#REF!</v>
      </c>
      <c r="D17" s="32" t="s">
        <v>21</v>
      </c>
      <c r="E17" s="25" t="s">
        <v>22</v>
      </c>
      <c r="F17" s="62"/>
      <c r="G17" s="12" t="s">
        <v>40</v>
      </c>
      <c r="H17" s="24"/>
      <c r="I17" s="1"/>
      <c r="K17" s="25"/>
      <c r="M17" s="26" t="s">
        <v>44</v>
      </c>
    </row>
    <row r="18" spans="1:14" ht="12.75" customHeight="1" x14ac:dyDescent="0.2">
      <c r="A18" s="29">
        <v>10</v>
      </c>
      <c r="B18" s="30" t="e">
        <f>IF(NOT(#REF!="-"),VLOOKUP(#REF!,[1]DrawPrep!$A$3:$H$18,5,FALSE),0)</f>
        <v>#REF!</v>
      </c>
      <c r="C18" s="30" t="e">
        <f>IF(NOT(#REF!="-"),VLOOKUP(#REF!,[1]DrawPrep!$A$3:$H$18,3,FALSE),0)</f>
        <v>#REF!</v>
      </c>
      <c r="D18" s="32" t="s">
        <v>23</v>
      </c>
      <c r="E18" s="25" t="s">
        <v>24</v>
      </c>
      <c r="F18" s="16"/>
      <c r="G18" s="17" t="s">
        <v>41</v>
      </c>
      <c r="H18" s="62"/>
      <c r="I18" s="12" t="s">
        <v>40</v>
      </c>
      <c r="J18" s="24"/>
      <c r="K18" s="25"/>
      <c r="M18" s="1"/>
    </row>
    <row r="19" spans="1:14" ht="12.75" customHeight="1" x14ac:dyDescent="0.2">
      <c r="A19" s="18">
        <v>11</v>
      </c>
      <c r="B19" s="19" t="e">
        <f>IF(#REF!&gt;0,VLOOKUP(#REF!,[1]DrawPrep!$A$3:$H$18,5,FALSE),0)</f>
        <v>#REF!</v>
      </c>
      <c r="C19" s="19" t="e">
        <f>IF(#REF!&gt;0,VLOOKUP(#REF!,[1]DrawPrep!$A$3:$H$18,3,FALSE),0)</f>
        <v>#REF!</v>
      </c>
      <c r="D19" s="71" t="s">
        <v>25</v>
      </c>
      <c r="E19" s="20" t="s">
        <v>26</v>
      </c>
      <c r="F19" s="62"/>
      <c r="G19" s="12" t="s">
        <v>42</v>
      </c>
      <c r="H19" s="16"/>
      <c r="I19" s="17" t="s">
        <v>48</v>
      </c>
      <c r="J19" s="24"/>
      <c r="K19" s="25"/>
      <c r="M19" s="1"/>
    </row>
    <row r="20" spans="1:14" ht="12.75" customHeight="1" x14ac:dyDescent="0.2">
      <c r="A20" s="21">
        <v>12</v>
      </c>
      <c r="B20" s="27" t="e">
        <f>IF(NOT(#REF!="-"),VLOOKUP(#REF!,[1]DrawPrep!$A$3:$H$18,5,FALSE),0)</f>
        <v>#REF!</v>
      </c>
      <c r="C20" s="27" t="e">
        <f>IF(NOT(#REF!="-"),VLOOKUP(#REF!,[1]DrawPrep!$A$3:$H$18,3,FALSE),0)</f>
        <v>#REF!</v>
      </c>
      <c r="D20" s="72" t="s">
        <v>27</v>
      </c>
      <c r="E20" s="23" t="s">
        <v>19</v>
      </c>
      <c r="F20" s="33"/>
      <c r="G20" s="26" t="s">
        <v>41</v>
      </c>
      <c r="H20" s="24"/>
      <c r="I20" s="25"/>
      <c r="J20" s="63"/>
      <c r="K20" s="12" t="s">
        <v>40</v>
      </c>
      <c r="L20" s="34"/>
      <c r="M20" s="1"/>
    </row>
    <row r="21" spans="1:14" ht="12.75" customHeight="1" x14ac:dyDescent="0.2">
      <c r="A21" s="29">
        <v>13</v>
      </c>
      <c r="B21" s="30" t="e">
        <f>IF(#REF!&gt;0,VLOOKUP(#REF!,[1]DrawPrep!$A$3:$H$18,5,FALSE),0)</f>
        <v>#REF!</v>
      </c>
      <c r="C21" s="30" t="e">
        <f>IF(#REF!&gt;0,VLOOKUP(#REF!,[1]DrawPrep!$A$3:$H$18,3,FALSE),0)</f>
        <v>#REF!</v>
      </c>
      <c r="D21" s="32" t="s">
        <v>28</v>
      </c>
      <c r="E21" s="25" t="s">
        <v>29</v>
      </c>
      <c r="F21" s="62"/>
      <c r="G21" s="12" t="s">
        <v>43</v>
      </c>
      <c r="H21" s="24"/>
      <c r="I21" s="25"/>
      <c r="J21" s="24"/>
      <c r="K21" s="1" t="s">
        <v>47</v>
      </c>
      <c r="M21" s="1"/>
    </row>
    <row r="22" spans="1:14" ht="12.75" customHeight="1" x14ac:dyDescent="0.2">
      <c r="A22" s="29">
        <v>14</v>
      </c>
      <c r="B22" s="30" t="e">
        <f>IF(NOT(#REF!="-"),VLOOKUP(#REF!,[1]DrawPrep!$A$3:$H$18,5,FALSE),0)</f>
        <v>#REF!</v>
      </c>
      <c r="C22" s="30" t="e">
        <f>IF(NOT(#REF!="-"),VLOOKUP(#REF!,[1]DrawPrep!$A$3:$H$18,3,FALSE),0)</f>
        <v>#REF!</v>
      </c>
      <c r="D22" s="32" t="s">
        <v>30</v>
      </c>
      <c r="E22" s="25" t="s">
        <v>26</v>
      </c>
      <c r="F22" s="16"/>
      <c r="G22" s="17" t="s">
        <v>44</v>
      </c>
      <c r="H22" s="62"/>
      <c r="I22" s="12" t="s">
        <v>45</v>
      </c>
      <c r="J22" s="34"/>
      <c r="K22" s="1"/>
      <c r="M22" s="1"/>
    </row>
    <row r="23" spans="1:14" ht="12.75" customHeight="1" x14ac:dyDescent="0.2">
      <c r="A23" s="18">
        <v>15</v>
      </c>
      <c r="B23" s="19" t="e">
        <f>IF(NOT(#REF!="-"),VLOOKUP(#REF!,[1]DrawPrep!$A$3:$H$18,5,FALSE),0)</f>
        <v>#REF!</v>
      </c>
      <c r="C23" s="19" t="e">
        <f>IF(NOT(#REF!="-"),VLOOKUP(#REF!,[1]DrawPrep!$A$3:$H$18,3,FALSE),0)</f>
        <v>#REF!</v>
      </c>
      <c r="D23" s="71" t="s">
        <v>31</v>
      </c>
      <c r="E23" s="20"/>
      <c r="F23" s="62"/>
      <c r="G23" s="12" t="s">
        <v>45</v>
      </c>
      <c r="H23" s="16"/>
      <c r="I23" s="26" t="s">
        <v>49</v>
      </c>
      <c r="J23" s="24"/>
      <c r="K23" s="1"/>
      <c r="M23" s="1"/>
    </row>
    <row r="24" spans="1:14" ht="12.75" customHeight="1" x14ac:dyDescent="0.2">
      <c r="A24" s="21">
        <v>16</v>
      </c>
      <c r="B24" s="22" t="e">
        <f>IF(#REF!&gt;0,VLOOKUP(#REF!,[1]DrawPrep!$A$3:$H$18,5,FALSE),0)</f>
        <v>#REF!</v>
      </c>
      <c r="C24" s="27" t="e">
        <f>IF(#REF!&gt;0,VLOOKUP(#REF!,[1]DrawPrep!$A$3:$H$18,3,FALSE),0)</f>
        <v>#REF!</v>
      </c>
      <c r="D24" s="72" t="s">
        <v>32</v>
      </c>
      <c r="E24" s="23" t="s">
        <v>15</v>
      </c>
      <c r="F24" s="16"/>
      <c r="G24" s="26"/>
      <c r="H24" s="24"/>
      <c r="I24" s="1"/>
      <c r="J24" s="24"/>
      <c r="K24" s="1"/>
      <c r="L24" s="3"/>
      <c r="M24" s="64"/>
    </row>
    <row r="25" spans="1:14" x14ac:dyDescent="0.2">
      <c r="G25" s="51"/>
      <c r="I25" s="51"/>
      <c r="K25" s="51"/>
      <c r="M25" s="51"/>
    </row>
    <row r="26" spans="1:14" x14ac:dyDescent="0.2">
      <c r="B26" s="65"/>
      <c r="I26" s="1"/>
    </row>
    <row r="27" spans="1:14" x14ac:dyDescent="0.2">
      <c r="B27" s="30"/>
      <c r="I27" s="46"/>
    </row>
    <row r="28" spans="1:14" s="52" customFormat="1" ht="9.75" x14ac:dyDescent="0.2">
      <c r="B28" s="53"/>
      <c r="C28" s="54"/>
      <c r="D28" s="35"/>
      <c r="F28" s="55"/>
      <c r="H28" s="56"/>
      <c r="J28" s="56"/>
      <c r="K28" s="57"/>
      <c r="L28" s="58"/>
      <c r="M28" s="57"/>
      <c r="N28" s="57"/>
    </row>
    <row r="29" spans="1:14" s="52" customFormat="1" ht="12.75" x14ac:dyDescent="0.2">
      <c r="B29" s="53"/>
      <c r="C29" s="54"/>
      <c r="D29" s="32"/>
      <c r="F29" s="60"/>
      <c r="G29" s="60"/>
      <c r="H29" s="56"/>
      <c r="J29" s="56"/>
      <c r="K29" s="57"/>
      <c r="L29" s="58"/>
      <c r="M29" s="57"/>
      <c r="N29" s="57"/>
    </row>
    <row r="30" spans="1:14" s="52" customFormat="1" ht="9.75" x14ac:dyDescent="0.2">
      <c r="B30" s="53"/>
      <c r="C30" s="54"/>
      <c r="D30" s="66"/>
      <c r="F30" s="55"/>
      <c r="H30" s="56"/>
      <c r="J30" s="56"/>
      <c r="K30" s="36"/>
      <c r="L30" s="58"/>
      <c r="N30" s="57"/>
    </row>
    <row r="31" spans="1:14" s="52" customFormat="1" ht="9.75" x14ac:dyDescent="0.2">
      <c r="B31" s="53"/>
      <c r="C31" s="54"/>
      <c r="D31" s="59"/>
      <c r="F31" s="55"/>
      <c r="H31" s="56"/>
      <c r="J31" s="56"/>
      <c r="K31" s="77"/>
      <c r="L31" s="77"/>
      <c r="M31" s="77"/>
      <c r="N31" s="57"/>
    </row>
    <row r="32" spans="1:14" s="52" customFormat="1" ht="9.75" x14ac:dyDescent="0.2">
      <c r="B32" s="53"/>
      <c r="C32" s="54"/>
      <c r="F32" s="55"/>
      <c r="H32" s="56"/>
      <c r="J32" s="56"/>
      <c r="K32" s="57"/>
      <c r="L32" s="58"/>
      <c r="N32" s="57"/>
    </row>
    <row r="33" spans="4:4" x14ac:dyDescent="0.2">
      <c r="D33" s="59"/>
    </row>
    <row r="34" spans="4:4" x14ac:dyDescent="0.2">
      <c r="D34" s="59"/>
    </row>
    <row r="44" spans="4:4" x14ac:dyDescent="0.2">
      <c r="D44" s="37"/>
    </row>
    <row r="45" spans="4:4" x14ac:dyDescent="0.2">
      <c r="D45" s="61"/>
    </row>
    <row r="47" spans="4:4" x14ac:dyDescent="0.2">
      <c r="D47" s="61"/>
    </row>
    <row r="48" spans="4:4" x14ac:dyDescent="0.2">
      <c r="D48" s="61"/>
    </row>
    <row r="49" spans="4:4" ht="12" x14ac:dyDescent="0.2">
      <c r="D49" s="38"/>
    </row>
    <row r="50" spans="4:4" ht="12" x14ac:dyDescent="0.2">
      <c r="D50" s="38"/>
    </row>
    <row r="51" spans="4:4" ht="12" x14ac:dyDescent="0.2">
      <c r="D51" s="38"/>
    </row>
    <row r="52" spans="4:4" ht="12" x14ac:dyDescent="0.2">
      <c r="D52" s="38"/>
    </row>
  </sheetData>
  <protectedRanges>
    <protectedRange sqref="G10 G12 G14 G16 G18 G20 G22 G24 I11 I15 I19 I23 K13 K21 M17" name="scores_1"/>
    <protectedRange sqref="F9 F11 F13 F15 F17 F19 F21 F23 H10 H14 H18 H22 J12 J20 L16" name="winners_1"/>
  </protectedRanges>
  <mergeCells count="6">
    <mergeCell ref="D7:E7"/>
    <mergeCell ref="K31:M31"/>
    <mergeCell ref="A1:M1"/>
    <mergeCell ref="A2:M2"/>
    <mergeCell ref="A4:M4"/>
    <mergeCell ref="A3:M3"/>
  </mergeCells>
  <conditionalFormatting sqref="G9 G11 G13 G15 G17 G19 G21 G23 I10 I14 I18 I22 K20 K12 M16">
    <cfRule type="expression" dxfId="0" priority="1">
      <formula>MATCH(G9,$D$45:$D$48,0)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16αρι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u03</cp:lastModifiedBy>
  <cp:lastPrinted>2013-01-25T10:11:19Z</cp:lastPrinted>
  <dcterms:created xsi:type="dcterms:W3CDTF">2012-09-04T11:02:29Z</dcterms:created>
  <dcterms:modified xsi:type="dcterms:W3CDTF">2017-02-20T11:41:29Z</dcterms:modified>
</cp:coreProperties>
</file>